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980" yWindow="120" windowWidth="21600" windowHeight="1376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8" i="1"/>
  <c r="I9"/>
  <c r="I10"/>
  <c r="I11"/>
  <c r="I12"/>
  <c r="I5"/>
  <c r="I6"/>
  <c r="I7"/>
  <c r="I4"/>
  <c r="I14"/>
  <c r="H14"/>
  <c r="G14"/>
  <c r="F14"/>
  <c r="H12"/>
  <c r="H7"/>
</calcChain>
</file>

<file path=xl/sharedStrings.xml><?xml version="1.0" encoding="utf-8"?>
<sst xmlns="http://schemas.openxmlformats.org/spreadsheetml/2006/main" count="45" uniqueCount="44">
  <si>
    <t>Equipment</t>
    <phoneticPr fontId="1" type="noConversion"/>
  </si>
  <si>
    <t>Quote/previous order</t>
    <phoneticPr fontId="1" type="noConversion"/>
  </si>
  <si>
    <t>Order 2 VME crates</t>
    <phoneticPr fontId="1" type="noConversion"/>
  </si>
  <si>
    <t>Order 2 VME CPUs</t>
    <phoneticPr fontId="1" type="noConversion"/>
  </si>
  <si>
    <t>Order 2 MPDs</t>
    <phoneticPr fontId="1" type="noConversion"/>
  </si>
  <si>
    <t>Supplies for cabeling and connectors</t>
    <phoneticPr fontId="1" type="noConversion"/>
  </si>
  <si>
    <t>8.1.3</t>
    <phoneticPr fontId="1" type="noConversion"/>
  </si>
  <si>
    <t>8.1.4</t>
    <phoneticPr fontId="1" type="noConversion"/>
  </si>
  <si>
    <t>Establish fast readout</t>
    <phoneticPr fontId="1" type="noConversion"/>
  </si>
  <si>
    <t>8.2.1</t>
    <phoneticPr fontId="1" type="noConversion"/>
  </si>
  <si>
    <t>1 week after  D6</t>
    <phoneticPr fontId="1" type="noConversion"/>
  </si>
  <si>
    <t>Commission new electronics</t>
    <phoneticPr fontId="1" type="noConversion"/>
  </si>
  <si>
    <t>2 weeks after C9</t>
    <phoneticPr fontId="1" type="noConversion"/>
  </si>
  <si>
    <t>Time per piece</t>
    <phoneticPr fontId="1" type="noConversion"/>
  </si>
  <si>
    <t>Make cables</t>
    <phoneticPr fontId="1" type="noConversion"/>
  </si>
  <si>
    <t>1 week after D6</t>
    <phoneticPr fontId="1" type="noConversion"/>
  </si>
  <si>
    <t>Supplies</t>
    <phoneticPr fontId="1" type="noConversion"/>
  </si>
  <si>
    <t>Ship 2 crates</t>
    <phoneticPr fontId="1" type="noConversion"/>
  </si>
  <si>
    <t>4 weeks after C9</t>
    <phoneticPr fontId="1" type="noConversion"/>
  </si>
  <si>
    <t>8.2.2</t>
    <phoneticPr fontId="1" type="noConversion"/>
  </si>
  <si>
    <t>8.2.3</t>
    <phoneticPr fontId="1" type="noConversion"/>
  </si>
  <si>
    <t>Test combined system</t>
    <phoneticPr fontId="1" type="noConversion"/>
  </si>
  <si>
    <t>1 week after D10</t>
    <phoneticPr fontId="1" type="noConversion"/>
  </si>
  <si>
    <t>4 weeks after C11</t>
    <phoneticPr fontId="1" type="noConversion"/>
  </si>
  <si>
    <t>1 week after D11</t>
    <phoneticPr fontId="1" type="noConversion"/>
  </si>
  <si>
    <t>4 weeks after C12</t>
    <phoneticPr fontId="1" type="noConversion"/>
  </si>
  <si>
    <t>estimated / previous shipment</t>
    <phoneticPr fontId="1" type="noConversion"/>
  </si>
  <si>
    <t>Total</t>
    <phoneticPr fontId="1" type="noConversion"/>
  </si>
  <si>
    <t>Quote/previous order</t>
    <phoneticPr fontId="1" type="noConversion"/>
  </si>
  <si>
    <t>Quote</t>
    <phoneticPr fontId="1" type="noConversion"/>
  </si>
  <si>
    <t>Estimated</t>
    <phoneticPr fontId="1" type="noConversion"/>
  </si>
  <si>
    <t>start date</t>
    <phoneticPr fontId="1" type="noConversion"/>
  </si>
  <si>
    <t>end date</t>
    <phoneticPr fontId="1" type="noConversion"/>
  </si>
  <si>
    <t>M&amp;S or Labor</t>
    <phoneticPr fontId="1" type="noConversion"/>
  </si>
  <si>
    <t>Cost</t>
    <phoneticPr fontId="1" type="noConversion"/>
  </si>
  <si>
    <t>BOE</t>
    <phoneticPr fontId="1" type="noConversion"/>
  </si>
  <si>
    <t>WBS 8</t>
    <phoneticPr fontId="1" type="noConversion"/>
  </si>
  <si>
    <t>GEM detectors</t>
    <phoneticPr fontId="1" type="noConversion"/>
  </si>
  <si>
    <t>Purchase of spare electronics</t>
    <phoneticPr fontId="1" type="noConversion"/>
  </si>
  <si>
    <t>8.1.1</t>
    <phoneticPr fontId="1" type="noConversion"/>
  </si>
  <si>
    <t>8.1.2</t>
    <phoneticPr fontId="1" type="noConversion"/>
  </si>
  <si>
    <t>Equipment</t>
    <phoneticPr fontId="1" type="noConversion"/>
  </si>
  <si>
    <t>F&amp;A</t>
    <phoneticPr fontId="1" type="noConversion"/>
  </si>
  <si>
    <t>contingency</t>
    <phoneticPr fontId="1" type="noConversion"/>
  </si>
</sst>
</file>

<file path=xl/styles.xml><?xml version="1.0" encoding="utf-8"?>
<styleSheet xmlns="http://schemas.openxmlformats.org/spreadsheetml/2006/main">
  <numFmts count="1">
    <numFmt numFmtId="165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15" fontId="0" fillId="0" borderId="0" xfId="0" applyNumberFormat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14"/>
  <sheetViews>
    <sheetView tabSelected="1" topLeftCell="D1" workbookViewId="0">
      <selection activeCell="I2" sqref="I2"/>
    </sheetView>
  </sheetViews>
  <sheetFormatPr baseColWidth="10" defaultRowHeight="13"/>
  <cols>
    <col min="1" max="1" width="10.7109375" style="1"/>
    <col min="2" max="2" width="31" style="1" customWidth="1"/>
    <col min="3" max="3" width="24.5703125" style="1" customWidth="1"/>
    <col min="4" max="4" width="23.42578125" style="1" customWidth="1"/>
    <col min="5" max="6" width="10.7109375" style="1"/>
    <col min="7" max="7" width="29" style="1" customWidth="1"/>
  </cols>
  <sheetData>
    <row r="1" spans="1:9">
      <c r="A1" s="1" t="s">
        <v>36</v>
      </c>
      <c r="B1" s="1" t="s">
        <v>37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42</v>
      </c>
      <c r="I1" s="1" t="s">
        <v>43</v>
      </c>
    </row>
    <row r="3" spans="1:9">
      <c r="A3" s="1">
        <v>8.1</v>
      </c>
      <c r="B3" s="1" t="s">
        <v>38</v>
      </c>
    </row>
    <row r="4" spans="1:9">
      <c r="A4" s="1" t="s">
        <v>39</v>
      </c>
      <c r="B4" s="1" t="s">
        <v>2</v>
      </c>
      <c r="C4" s="2">
        <v>40359</v>
      </c>
      <c r="D4" s="2">
        <v>40451</v>
      </c>
      <c r="E4" s="1" t="s">
        <v>41</v>
      </c>
      <c r="F4" s="4">
        <v>14464</v>
      </c>
      <c r="G4" s="1" t="s">
        <v>1</v>
      </c>
      <c r="H4" s="3"/>
      <c r="I4" s="3">
        <f>0.16*F4</f>
        <v>2314.2400000000002</v>
      </c>
    </row>
    <row r="5" spans="1:9">
      <c r="A5" s="1" t="s">
        <v>40</v>
      </c>
      <c r="B5" s="1" t="s">
        <v>3</v>
      </c>
      <c r="C5" s="2">
        <v>40359</v>
      </c>
      <c r="D5" s="2">
        <v>40451</v>
      </c>
      <c r="E5" s="1" t="s">
        <v>0</v>
      </c>
      <c r="F5" s="4">
        <v>6170</v>
      </c>
      <c r="G5" s="1" t="s">
        <v>28</v>
      </c>
      <c r="H5" s="3"/>
      <c r="I5" s="3">
        <f t="shared" ref="I5:I12" si="0">0.16*F5</f>
        <v>987.2</v>
      </c>
    </row>
    <row r="6" spans="1:9">
      <c r="A6" s="1" t="s">
        <v>6</v>
      </c>
      <c r="B6" s="1" t="s">
        <v>4</v>
      </c>
      <c r="C6" s="2">
        <v>40359</v>
      </c>
      <c r="D6" s="2">
        <v>40451</v>
      </c>
      <c r="E6" s="1" t="s">
        <v>0</v>
      </c>
      <c r="F6" s="4">
        <v>6300</v>
      </c>
      <c r="G6" s="1" t="s">
        <v>29</v>
      </c>
      <c r="H6" s="3"/>
      <c r="I6" s="3">
        <f t="shared" si="0"/>
        <v>1008</v>
      </c>
    </row>
    <row r="7" spans="1:9">
      <c r="A7" s="1" t="s">
        <v>7</v>
      </c>
      <c r="B7" s="1" t="s">
        <v>5</v>
      </c>
      <c r="C7" s="2">
        <v>40359</v>
      </c>
      <c r="D7" s="2">
        <v>40451</v>
      </c>
      <c r="E7" s="1" t="s">
        <v>16</v>
      </c>
      <c r="F7" s="4">
        <v>1500</v>
      </c>
      <c r="G7" s="1" t="s">
        <v>30</v>
      </c>
      <c r="H7" s="3">
        <f>0.48*F7</f>
        <v>720</v>
      </c>
      <c r="I7" s="3">
        <f t="shared" si="0"/>
        <v>240</v>
      </c>
    </row>
    <row r="8" spans="1:9">
      <c r="A8" s="1">
        <v>8.1999999999999993</v>
      </c>
      <c r="B8" s="1" t="s">
        <v>8</v>
      </c>
      <c r="F8" s="4"/>
      <c r="H8" s="3"/>
      <c r="I8" s="3">
        <f t="shared" si="0"/>
        <v>0</v>
      </c>
    </row>
    <row r="9" spans="1:9">
      <c r="A9" s="1" t="s">
        <v>9</v>
      </c>
      <c r="B9" s="1" t="s">
        <v>11</v>
      </c>
      <c r="C9" s="1" t="s">
        <v>10</v>
      </c>
      <c r="D9" s="1" t="s">
        <v>12</v>
      </c>
      <c r="F9" s="4"/>
      <c r="G9" s="1" t="s">
        <v>13</v>
      </c>
      <c r="H9" s="3"/>
      <c r="I9" s="3">
        <f t="shared" si="0"/>
        <v>0</v>
      </c>
    </row>
    <row r="10" spans="1:9">
      <c r="A10" s="1" t="s">
        <v>19</v>
      </c>
      <c r="B10" s="1" t="s">
        <v>14</v>
      </c>
      <c r="C10" s="1" t="s">
        <v>15</v>
      </c>
      <c r="D10" s="1" t="s">
        <v>18</v>
      </c>
      <c r="F10" s="4"/>
      <c r="H10" s="3"/>
      <c r="I10" s="3">
        <f t="shared" si="0"/>
        <v>0</v>
      </c>
    </row>
    <row r="11" spans="1:9">
      <c r="A11" s="1" t="s">
        <v>20</v>
      </c>
      <c r="B11" s="1" t="s">
        <v>21</v>
      </c>
      <c r="C11" s="1" t="s">
        <v>22</v>
      </c>
      <c r="D11" s="1" t="s">
        <v>23</v>
      </c>
      <c r="F11" s="4"/>
      <c r="H11" s="3"/>
      <c r="I11" s="3">
        <f t="shared" si="0"/>
        <v>0</v>
      </c>
    </row>
    <row r="12" spans="1:9">
      <c r="A12" s="1">
        <v>8.3000000000000007</v>
      </c>
      <c r="B12" s="1" t="s">
        <v>17</v>
      </c>
      <c r="C12" s="1" t="s">
        <v>24</v>
      </c>
      <c r="D12" s="1" t="s">
        <v>25</v>
      </c>
      <c r="F12" s="4">
        <v>2000</v>
      </c>
      <c r="G12" s="1" t="s">
        <v>26</v>
      </c>
      <c r="H12" s="3">
        <f>0.48*F12</f>
        <v>960</v>
      </c>
      <c r="I12" s="3">
        <f t="shared" si="0"/>
        <v>320</v>
      </c>
    </row>
    <row r="13" spans="1:9">
      <c r="F13" s="4"/>
      <c r="H13" s="3"/>
      <c r="I13" s="3"/>
    </row>
    <row r="14" spans="1:9">
      <c r="B14" s="1" t="s">
        <v>27</v>
      </c>
      <c r="F14" s="4">
        <f>SUM(F4:F12)</f>
        <v>30434</v>
      </c>
      <c r="G14" s="1">
        <f t="shared" ref="G14:I14" si="1">SUM(G4:G12)</f>
        <v>0</v>
      </c>
      <c r="H14" s="4">
        <f t="shared" si="1"/>
        <v>1680</v>
      </c>
      <c r="I14" s="4">
        <f t="shared" si="1"/>
        <v>4869.4400000000005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2014-01-10T16:41:48Z</dcterms:created>
  <dcterms:modified xsi:type="dcterms:W3CDTF">2014-03-20T19:31:49Z</dcterms:modified>
</cp:coreProperties>
</file>