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-40" yWindow="-80" windowWidth="26220" windowHeight="10240" tabRatio="500"/>
  </bookViews>
  <sheets>
    <sheet name="MUSE-cost-summary.txt" sheetId="1" r:id="rId1"/>
  </sheets>
  <calcPr calcId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8" i="1"/>
  <c r="B17"/>
  <c r="B16"/>
  <c r="B15"/>
  <c r="B14"/>
  <c r="H11"/>
  <c r="G11"/>
  <c r="F11"/>
  <c r="E11"/>
  <c r="D11"/>
  <c r="C11"/>
</calcChain>
</file>

<file path=xl/sharedStrings.xml><?xml version="1.0" encoding="utf-8"?>
<sst xmlns="http://schemas.openxmlformats.org/spreadsheetml/2006/main" count="31" uniqueCount="31">
  <si>
    <t>Total w/o Contingency</t>
    <phoneticPr fontId="1" type="noConversion"/>
  </si>
  <si>
    <t>Total with Contingency</t>
    <phoneticPr fontId="1" type="noConversion"/>
  </si>
  <si>
    <t>Straw Chambers</t>
    <phoneticPr fontId="1" type="noConversion"/>
  </si>
  <si>
    <t>Cryo Target</t>
    <phoneticPr fontId="1" type="noConversion"/>
  </si>
  <si>
    <t>Electronics &amp; DAQ</t>
    <phoneticPr fontId="1" type="noConversion"/>
  </si>
  <si>
    <t>Scintillator</t>
    <phoneticPr fontId="1" type="noConversion"/>
  </si>
  <si>
    <t>GEM</t>
    <phoneticPr fontId="1" type="noConversion"/>
  </si>
  <si>
    <t>Total</t>
    <phoneticPr fontId="1" type="noConversion"/>
  </si>
  <si>
    <t>Travel Summary</t>
    <phoneticPr fontId="1" type="noConversion"/>
  </si>
  <si>
    <t>Year 1</t>
    <phoneticPr fontId="1" type="noConversion"/>
  </si>
  <si>
    <t>Year 2</t>
    <phoneticPr fontId="1" type="noConversion"/>
  </si>
  <si>
    <t>Year 3</t>
    <phoneticPr fontId="1" type="noConversion"/>
  </si>
  <si>
    <t>Year 4</t>
    <phoneticPr fontId="1" type="noConversion"/>
  </si>
  <si>
    <t>Rutgers</t>
    <phoneticPr fontId="1" type="noConversion"/>
  </si>
  <si>
    <t>GW-Briscoe</t>
    <phoneticPr fontId="1" type="noConversion"/>
  </si>
  <si>
    <t>GW-Downie</t>
    <phoneticPr fontId="1" type="noConversion"/>
  </si>
  <si>
    <t>S. Carolina</t>
    <phoneticPr fontId="1" type="noConversion"/>
  </si>
  <si>
    <t>Hampton</t>
    <phoneticPr fontId="1" type="noConversion"/>
  </si>
  <si>
    <t>Tel-Aviv</t>
    <phoneticPr fontId="1" type="noConversion"/>
  </si>
  <si>
    <t>Hebrew</t>
    <phoneticPr fontId="1" type="noConversion"/>
  </si>
  <si>
    <t>total</t>
    <phoneticPr fontId="1" type="noConversion"/>
  </si>
  <si>
    <t>WBS-Code</t>
  </si>
  <si>
    <t>Title</t>
  </si>
  <si>
    <t>Frames &amp; Design</t>
  </si>
  <si>
    <t>Scintillating Fiber</t>
  </si>
  <si>
    <t>Cerenkov</t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</si>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</sst>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I18"/>
  <sheetViews>
    <sheetView tabSelected="1" workbookViewId="0">
      <selection activeCell="C7" sqref="C7:H7"/>
    </sheetView>
  </sheetViews>
  <sheetFormatPr baseColWidth="10" defaultRowHeight="13"/>
  <cols>
    <col min="1" max="1" width="16.85546875" style="1" customWidth="1"/>
    <col min="2" max="2" width="25" style="1" customWidth="1"/>
    <col min="3" max="8" width="10.7109375" style="2"/>
    <col min="9" max="16384" width="10.7109375" style="1"/>
  </cols>
  <sheetData>
    <row r="1" spans="1:9" ht="26">
      <c r="A1" s="1" t="s">
        <v>21</v>
      </c>
      <c r="B1" s="1" t="s">
        <v>22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0</v>
      </c>
      <c r="H1" s="3" t="s">
        <v>1</v>
      </c>
    </row>
    <row r="2" spans="1:9">
      <c r="A2" s="1">
        <v>1</v>
      </c>
      <c r="B2" s="1" t="s">
        <v>23</v>
      </c>
      <c r="C2" s="2">
        <v>18205</v>
      </c>
      <c r="D2" s="2">
        <v>24550</v>
      </c>
      <c r="E2" s="2">
        <v>11971.400000000001</v>
      </c>
      <c r="F2" s="2">
        <v>4378.1120000000001</v>
      </c>
      <c r="G2" s="2">
        <v>54726.400000000001</v>
      </c>
      <c r="H2" s="2">
        <v>59104.511999999995</v>
      </c>
    </row>
    <row r="3" spans="1:9">
      <c r="A3" s="1">
        <v>2</v>
      </c>
      <c r="B3" s="1" t="s">
        <v>24</v>
      </c>
      <c r="C3" s="2">
        <v>46920</v>
      </c>
      <c r="D3" s="2">
        <v>70000</v>
      </c>
      <c r="E3" s="2">
        <v>13410</v>
      </c>
      <c r="F3" s="2">
        <v>15639.6</v>
      </c>
      <c r="G3" s="2">
        <v>130330</v>
      </c>
      <c r="H3" s="2">
        <v>145969.60000000001</v>
      </c>
    </row>
    <row r="4" spans="1:9">
      <c r="A4" s="1">
        <v>3</v>
      </c>
      <c r="B4" s="1" t="s">
        <v>25</v>
      </c>
      <c r="C4" s="2">
        <v>202400</v>
      </c>
      <c r="D4" s="2">
        <v>4000</v>
      </c>
      <c r="E4" s="2">
        <v>1750</v>
      </c>
      <c r="F4" s="2">
        <v>5621</v>
      </c>
      <c r="G4" s="2">
        <v>208150</v>
      </c>
      <c r="H4" s="2">
        <v>213771</v>
      </c>
    </row>
    <row r="5" spans="1:9">
      <c r="A5" s="1">
        <v>4</v>
      </c>
      <c r="B5" s="1" t="s">
        <v>2</v>
      </c>
      <c r="C5" s="2">
        <v>350713.2</v>
      </c>
      <c r="D5" s="2">
        <v>201000</v>
      </c>
      <c r="E5" s="2">
        <v>50250</v>
      </c>
      <c r="F5" s="2">
        <v>72235.584000000003</v>
      </c>
      <c r="G5" s="2">
        <v>601963.19999999995</v>
      </c>
      <c r="H5" s="2">
        <v>674198.78399999999</v>
      </c>
    </row>
    <row r="6" spans="1:9">
      <c r="A6" s="1">
        <v>5</v>
      </c>
      <c r="B6" s="2" t="s">
        <v>3</v>
      </c>
      <c r="C6" s="2">
        <v>217000</v>
      </c>
      <c r="D6" s="2">
        <v>395968</v>
      </c>
      <c r="E6" s="2">
        <v>348383.36</v>
      </c>
      <c r="F6" s="2">
        <v>124169.70879999999</v>
      </c>
      <c r="G6" s="2">
        <v>912351.36</v>
      </c>
      <c r="H6" s="4">
        <v>1036521.0688</v>
      </c>
    </row>
    <row r="7" spans="1:9">
      <c r="A7" s="1">
        <v>6</v>
      </c>
      <c r="B7" s="1" t="s">
        <v>4</v>
      </c>
      <c r="C7" s="2">
        <v>416696.96</v>
      </c>
      <c r="D7" s="2">
        <v>156456</v>
      </c>
      <c r="E7" s="2">
        <v>81357.12000000001</v>
      </c>
      <c r="F7" s="2">
        <v>78917.665600000008</v>
      </c>
      <c r="G7" s="2">
        <v>654510.08000000007</v>
      </c>
      <c r="H7" s="2">
        <v>733427.74560000002</v>
      </c>
    </row>
    <row r="8" spans="1:9">
      <c r="A8" s="1">
        <v>7</v>
      </c>
      <c r="B8" s="1" t="s">
        <v>5</v>
      </c>
      <c r="C8" s="2">
        <v>331685</v>
      </c>
      <c r="D8" s="2">
        <v>89335</v>
      </c>
      <c r="E8" s="2">
        <v>21140</v>
      </c>
      <c r="F8" s="2">
        <v>53578.659999999996</v>
      </c>
      <c r="G8" s="2">
        <v>442160</v>
      </c>
      <c r="H8" s="2">
        <v>495738.66000000003</v>
      </c>
    </row>
    <row r="9" spans="1:9">
      <c r="A9" s="1">
        <v>8</v>
      </c>
      <c r="B9" s="1" t="s">
        <v>6</v>
      </c>
      <c r="C9" s="2">
        <v>28434</v>
      </c>
      <c r="D9" s="2">
        <v>2000</v>
      </c>
      <c r="E9" s="2">
        <v>1680</v>
      </c>
      <c r="F9" s="2">
        <v>3211.4</v>
      </c>
      <c r="G9" s="2">
        <v>32114</v>
      </c>
      <c r="H9" s="5">
        <v>35325.4</v>
      </c>
    </row>
    <row r="11" spans="1:9">
      <c r="A11" s="1" t="s">
        <v>7</v>
      </c>
      <c r="C11" s="2">
        <f>SUM(C2:C9)</f>
        <v>1612054.16</v>
      </c>
      <c r="D11" s="2">
        <f t="shared" ref="D11:H11" si="0">SUM(D2:D9)</f>
        <v>943309</v>
      </c>
      <c r="E11" s="2">
        <f t="shared" si="0"/>
        <v>529941.88</v>
      </c>
      <c r="F11" s="2">
        <f t="shared" si="0"/>
        <v>357751.7304</v>
      </c>
      <c r="G11" s="2">
        <f t="shared" si="0"/>
        <v>3036305.04</v>
      </c>
      <c r="H11" s="2">
        <f t="shared" si="0"/>
        <v>3394056.7704000003</v>
      </c>
    </row>
    <row r="13" spans="1:9">
      <c r="A13" s="1" t="s">
        <v>8</v>
      </c>
      <c r="B13" s="1" t="s">
        <v>20</v>
      </c>
      <c r="C13" s="1" t="s">
        <v>13</v>
      </c>
      <c r="D13" s="2" t="s">
        <v>14</v>
      </c>
      <c r="E13" s="2" t="s">
        <v>15</v>
      </c>
      <c r="F13" s="2" t="s">
        <v>16</v>
      </c>
      <c r="G13" s="2" t="s">
        <v>17</v>
      </c>
      <c r="H13" s="2" t="s">
        <v>18</v>
      </c>
      <c r="I13" s="2" t="s">
        <v>19</v>
      </c>
    </row>
    <row r="14" spans="1:9">
      <c r="A14" s="1" t="s">
        <v>9</v>
      </c>
      <c r="B14" s="6">
        <f>SUM(C14:I14)</f>
        <v>226552.8</v>
      </c>
      <c r="C14" s="6">
        <v>50720</v>
      </c>
      <c r="D14" s="2">
        <v>44141</v>
      </c>
      <c r="E14" s="2">
        <v>93168</v>
      </c>
      <c r="F14" s="2">
        <v>3271.8</v>
      </c>
      <c r="G14" s="2">
        <v>29452</v>
      </c>
      <c r="H14" s="2">
        <v>0</v>
      </c>
      <c r="I14" s="2">
        <v>5800</v>
      </c>
    </row>
    <row r="15" spans="1:9">
      <c r="A15" s="1" t="s">
        <v>10</v>
      </c>
      <c r="B15" s="6">
        <f t="shared" ref="B15:B17" si="1">SUM(C15:I15)</f>
        <v>400742</v>
      </c>
      <c r="C15" s="6">
        <v>88608</v>
      </c>
      <c r="D15" s="2">
        <v>43472</v>
      </c>
      <c r="E15" s="2">
        <v>160729</v>
      </c>
      <c r="F15" s="2">
        <v>20721</v>
      </c>
      <c r="G15" s="2">
        <v>75012</v>
      </c>
      <c r="H15" s="2">
        <v>6400</v>
      </c>
      <c r="I15" s="2">
        <v>5800</v>
      </c>
    </row>
    <row r="16" spans="1:9">
      <c r="A16" s="1" t="s">
        <v>11</v>
      </c>
      <c r="B16" s="6">
        <f t="shared" si="1"/>
        <v>440941.8</v>
      </c>
      <c r="C16" s="6">
        <v>106528</v>
      </c>
      <c r="D16" s="2">
        <v>93799</v>
      </c>
      <c r="E16" s="2">
        <v>112571</v>
      </c>
      <c r="F16" s="2">
        <v>56471.8</v>
      </c>
      <c r="G16" s="2">
        <v>71572</v>
      </c>
      <c r="H16" s="2">
        <v>0</v>
      </c>
      <c r="I16" s="2">
        <v>0</v>
      </c>
    </row>
    <row r="17" spans="1:9">
      <c r="A17" s="1" t="s">
        <v>12</v>
      </c>
      <c r="B17" s="6">
        <f t="shared" si="1"/>
        <v>413404.8</v>
      </c>
      <c r="C17" s="6">
        <v>97056</v>
      </c>
      <c r="D17" s="2">
        <v>93799</v>
      </c>
      <c r="E17" s="2">
        <v>93168</v>
      </c>
      <c r="F17" s="2">
        <v>56471.8</v>
      </c>
      <c r="G17" s="2">
        <v>72910</v>
      </c>
      <c r="H17" s="2">
        <v>0</v>
      </c>
      <c r="I17" s="2">
        <v>0</v>
      </c>
    </row>
    <row r="18" spans="1:9">
      <c r="A18" s="1" t="s">
        <v>30</v>
      </c>
      <c r="B18" s="6">
        <f>SUM(B14:B17)</f>
        <v>1481641.4000000001</v>
      </c>
    </row>
  </sheetData>
  <sheetCalcPr fullCalcOnLoad="1"/>
  <phoneticPr fontId="1" type="noConversion"/>
  <pageMargins left="0.75" right="0.75" top="1" bottom="1" header="0.5" footer="0.5"/>
  <pageSetup paperSize="0" scale="61" fitToHeight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2014-02-17T20:31:16Z</cp:lastPrinted>
  <dcterms:created xsi:type="dcterms:W3CDTF">2014-02-15T21:22:39Z</dcterms:created>
  <dcterms:modified xsi:type="dcterms:W3CDTF">2014-02-17T20:31:23Z</dcterms:modified>
</cp:coreProperties>
</file>