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date1904="1" showInkAnnotation="0" autoCompressPictures="0"/>
  <bookViews>
    <workbookView xWindow="0" yWindow="0" windowWidth="19360" windowHeight="145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I6" i="1"/>
  <c r="I8" i="1"/>
  <c r="I12" i="1"/>
  <c r="H3" i="1"/>
  <c r="H12" i="1"/>
  <c r="D10" i="1"/>
  <c r="D7" i="1"/>
  <c r="D9" i="1"/>
  <c r="D8" i="1"/>
  <c r="D6" i="1"/>
  <c r="D5" i="1"/>
  <c r="D4" i="1"/>
</calcChain>
</file>

<file path=xl/sharedStrings.xml><?xml version="1.0" encoding="utf-8"?>
<sst xmlns="http://schemas.openxmlformats.org/spreadsheetml/2006/main" count="38" uniqueCount="30">
  <si>
    <t>start date</t>
    <phoneticPr fontId="1" type="noConversion"/>
  </si>
  <si>
    <t>end date</t>
    <phoneticPr fontId="1" type="noConversion"/>
  </si>
  <si>
    <t>M&amp;S or Labor</t>
    <phoneticPr fontId="1" type="noConversion"/>
  </si>
  <si>
    <t>Cost</t>
    <phoneticPr fontId="1" type="noConversion"/>
  </si>
  <si>
    <t>BOE</t>
    <phoneticPr fontId="1" type="noConversion"/>
  </si>
  <si>
    <t>Straw Chambers</t>
  </si>
  <si>
    <t>M&amp;S</t>
  </si>
  <si>
    <t>Quotes + Estimates from PANDA</t>
  </si>
  <si>
    <t>Both</t>
  </si>
  <si>
    <t>Design PCBs for Readout and HV</t>
  </si>
  <si>
    <t>Labor</t>
  </si>
  <si>
    <t>E-Shop</t>
  </si>
  <si>
    <t>Manufature Straws</t>
  </si>
  <si>
    <t>Students+Tech</t>
  </si>
  <si>
    <t>Purchase PCB components and manufacture bords</t>
  </si>
  <si>
    <t>E-Shop + Students</t>
  </si>
  <si>
    <t>Machine Shop</t>
  </si>
  <si>
    <t>Mount and Test Chambers 2-4</t>
  </si>
  <si>
    <t>Ship Chambers to PSI</t>
  </si>
  <si>
    <t>Commision Chambers 2-4 at PSI</t>
  </si>
  <si>
    <t>Estimate from similar projects (Designer)</t>
  </si>
  <si>
    <t>split</t>
    <phoneticPr fontId="1" type="noConversion"/>
  </si>
  <si>
    <t>M&amp;S</t>
    <phoneticPr fontId="1" type="noConversion"/>
  </si>
  <si>
    <t>Labor</t>
    <phoneticPr fontId="1" type="noConversion"/>
  </si>
  <si>
    <t>Design Large Chamber Mounting</t>
  </si>
  <si>
    <t>Send out orders for straws, wire, connector pins, gas manifolds, ABS endcaps, and gas systems</t>
  </si>
  <si>
    <t>Machining of Chamber Mountings (Chambers 2-4)</t>
  </si>
  <si>
    <t>21/1/17</t>
  </si>
  <si>
    <t>Test Beam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</si>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</sst>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d\-mmm\-yy;@"/>
  </numFmts>
  <fonts count="4" x14ac:knownFonts="1">
    <font>
      <sz val="10"/>
      <name val="Verdana"/>
    </font>
    <font>
      <sz val="8"/>
      <name val="Verdana"/>
    </font>
    <font>
      <u/>
      <sz val="10"/>
      <color indexed="12"/>
      <name val="Verdana"/>
    </font>
    <font>
      <u/>
      <sz val="10"/>
      <color indexed="2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topLeftCell="A2" workbookViewId="0">
      <selection activeCell="A5" sqref="A5"/>
    </sheetView>
  </sheetViews>
  <sheetFormatPr baseColWidth="10" defaultRowHeight="13" x14ac:dyDescent="0"/>
  <cols>
    <col min="1" max="1" width="10.7109375" style="2"/>
    <col min="2" max="2" width="31" style="6" customWidth="1"/>
    <col min="3" max="3" width="24.5703125" style="3" customWidth="1"/>
    <col min="4" max="4" width="23.42578125" style="2" customWidth="1"/>
    <col min="5" max="6" width="10.7109375" style="2"/>
    <col min="7" max="7" width="11.85546875" style="5" customWidth="1"/>
    <col min="8" max="16384" width="10.7109375" style="2"/>
  </cols>
  <sheetData>
    <row r="1" spans="2:9">
      <c r="B1" s="6" t="s">
        <v>5</v>
      </c>
      <c r="C1" s="2" t="s">
        <v>0</v>
      </c>
      <c r="D1" s="2" t="s">
        <v>1</v>
      </c>
      <c r="E1" s="2" t="s">
        <v>2</v>
      </c>
      <c r="F1" s="2" t="s">
        <v>3</v>
      </c>
      <c r="G1" s="4" t="s">
        <v>4</v>
      </c>
      <c r="H1" s="2" t="s">
        <v>21</v>
      </c>
    </row>
    <row r="2" spans="2:9">
      <c r="C2" s="2"/>
      <c r="H2" s="2" t="s">
        <v>22</v>
      </c>
      <c r="I2" s="2" t="s">
        <v>23</v>
      </c>
    </row>
    <row r="3" spans="2:9" ht="39">
      <c r="B3" s="1" t="s">
        <v>25</v>
      </c>
      <c r="C3" s="3">
        <v>41090</v>
      </c>
      <c r="D3" s="3">
        <f>C3+120</f>
        <v>41210</v>
      </c>
      <c r="E3" s="2" t="s">
        <v>6</v>
      </c>
      <c r="F3" s="2">
        <v>317111</v>
      </c>
      <c r="G3" s="5" t="s">
        <v>7</v>
      </c>
      <c r="H3" s="2">
        <f>F3</f>
        <v>317111</v>
      </c>
    </row>
    <row r="4" spans="2:9">
      <c r="B4" s="6" t="s">
        <v>9</v>
      </c>
      <c r="C4" s="3">
        <v>41090</v>
      </c>
      <c r="D4" s="3">
        <f t="shared" ref="D4:D6" si="0">C4+60</f>
        <v>41150</v>
      </c>
      <c r="E4" s="2" t="s">
        <v>10</v>
      </c>
      <c r="F4" s="2">
        <v>0</v>
      </c>
      <c r="G4" s="5" t="s">
        <v>11</v>
      </c>
    </row>
    <row r="5" spans="2:9" ht="26">
      <c r="B5" s="6" t="s">
        <v>14</v>
      </c>
      <c r="C5" s="3">
        <v>41152</v>
      </c>
      <c r="D5" s="3">
        <f t="shared" si="0"/>
        <v>41212</v>
      </c>
      <c r="E5" s="2" t="s">
        <v>8</v>
      </c>
      <c r="F5" s="2">
        <v>10000</v>
      </c>
      <c r="G5" s="5" t="s">
        <v>15</v>
      </c>
      <c r="H5" s="2">
        <v>5000</v>
      </c>
      <c r="I5" s="2">
        <v>5000</v>
      </c>
    </row>
    <row r="6" spans="2:9" ht="52">
      <c r="B6" s="6" t="s">
        <v>24</v>
      </c>
      <c r="C6" s="3">
        <v>41090</v>
      </c>
      <c r="D6" s="3">
        <f t="shared" si="0"/>
        <v>41150</v>
      </c>
      <c r="E6" s="2" t="s">
        <v>10</v>
      </c>
      <c r="F6" s="2">
        <v>5000</v>
      </c>
      <c r="G6" s="5" t="s">
        <v>20</v>
      </c>
      <c r="I6" s="2">
        <f>F6</f>
        <v>5000</v>
      </c>
    </row>
    <row r="7" spans="2:9" ht="26">
      <c r="B7" s="6" t="s">
        <v>12</v>
      </c>
      <c r="C7" s="3">
        <v>41152</v>
      </c>
      <c r="D7" s="3">
        <f>C7+365</f>
        <v>41517</v>
      </c>
      <c r="E7" s="2" t="s">
        <v>10</v>
      </c>
      <c r="G7" s="5" t="s">
        <v>13</v>
      </c>
    </row>
    <row r="8" spans="2:9" ht="26">
      <c r="B8" s="6" t="s">
        <v>26</v>
      </c>
      <c r="C8" s="3">
        <v>41547</v>
      </c>
      <c r="D8" s="3">
        <f>C8+60</f>
        <v>41607</v>
      </c>
      <c r="E8" s="2" t="s">
        <v>10</v>
      </c>
      <c r="F8" s="2">
        <v>5000</v>
      </c>
      <c r="G8" s="5" t="s">
        <v>16</v>
      </c>
      <c r="I8" s="2">
        <f>F8</f>
        <v>5000</v>
      </c>
    </row>
    <row r="9" spans="2:9" ht="26">
      <c r="B9" s="6" t="s">
        <v>17</v>
      </c>
      <c r="C9" s="3" t="s">
        <v>27</v>
      </c>
      <c r="D9" s="3">
        <f>D7+60</f>
        <v>41577</v>
      </c>
      <c r="E9" s="2" t="s">
        <v>10</v>
      </c>
      <c r="G9" s="5" t="s">
        <v>13</v>
      </c>
    </row>
    <row r="10" spans="2:9">
      <c r="B10" s="6" t="s">
        <v>18</v>
      </c>
      <c r="C10" s="3">
        <v>41578</v>
      </c>
      <c r="D10" s="3">
        <f>C10+30</f>
        <v>41608</v>
      </c>
      <c r="E10" s="2" t="s">
        <v>8</v>
      </c>
      <c r="F10" s="2">
        <v>4000</v>
      </c>
      <c r="H10" s="2">
        <v>3000</v>
      </c>
      <c r="I10" s="2">
        <v>1000</v>
      </c>
    </row>
    <row r="11" spans="2:9">
      <c r="B11" s="6" t="s">
        <v>19</v>
      </c>
      <c r="C11" s="3" t="s">
        <v>28</v>
      </c>
      <c r="D11" s="3" t="s">
        <v>28</v>
      </c>
      <c r="E11" s="2" t="s">
        <v>10</v>
      </c>
      <c r="G11" s="5" t="s">
        <v>29</v>
      </c>
    </row>
    <row r="12" spans="2:9">
      <c r="H12" s="2">
        <f>SUM(H3:H11)</f>
        <v>325111</v>
      </c>
      <c r="I12" s="2">
        <f>SUM(I3:I11)</f>
        <v>16000</v>
      </c>
    </row>
    <row r="16" spans="2:9">
      <c r="D16"/>
      <c r="E16"/>
      <c r="F16"/>
      <c r="G16"/>
    </row>
    <row r="17" spans="4:7">
      <c r="D17"/>
      <c r="E17"/>
      <c r="F17"/>
      <c r="G17"/>
    </row>
    <row r="18" spans="4:7">
      <c r="D18"/>
      <c r="E18"/>
      <c r="F18"/>
      <c r="G18"/>
    </row>
    <row r="19" spans="4:7">
      <c r="D19"/>
      <c r="E19"/>
      <c r="F19"/>
      <c r="G19"/>
    </row>
    <row r="20" spans="4:7">
      <c r="D20"/>
      <c r="E20"/>
      <c r="F20"/>
      <c r="G20"/>
    </row>
    <row r="21" spans="4:7">
      <c r="D21"/>
      <c r="E21"/>
      <c r="F21"/>
      <c r="G21"/>
    </row>
  </sheetData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Guy Ron</cp:lastModifiedBy>
  <dcterms:created xsi:type="dcterms:W3CDTF">2014-01-10T16:41:48Z</dcterms:created>
  <dcterms:modified xsi:type="dcterms:W3CDTF">2015-12-18T05:47:58Z</dcterms:modified>
</cp:coreProperties>
</file>